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H8" i="1"/>
  <c r="H53" i="1" s="1"/>
  <c r="G8" i="1"/>
  <c r="F8" i="1"/>
  <c r="E8" i="1"/>
  <c r="E53" i="1" s="1"/>
  <c r="G43" i="1" l="1"/>
  <c r="F43" i="1"/>
  <c r="E34" i="1"/>
  <c r="I34" i="1"/>
  <c r="H19" i="1"/>
  <c r="I53" i="1"/>
  <c r="F6" i="1"/>
  <c r="F4" i="1" s="1"/>
  <c r="F56" i="1" s="1"/>
  <c r="E54" i="1"/>
  <c r="I54" i="1"/>
  <c r="F54" i="1"/>
  <c r="E6" i="1"/>
  <c r="F53" i="1"/>
  <c r="G53" i="1"/>
  <c r="I6" i="1"/>
  <c r="I4" i="1" s="1"/>
  <c r="I56" i="1" s="1"/>
  <c r="E4" i="1"/>
  <c r="E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<sst xmlns="http://schemas.openxmlformats.org/spreadsheetml/2006/main" count="83" uniqueCount="23">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</sst>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25 04 2017</v>
      </c>
      <c r="V1" s="18">
        <v>42850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439402</v>
      </c>
      <c r="F4" s="3">
        <f>F6+F19</f>
        <v>136423</v>
      </c>
      <c r="G4" s="3">
        <f>G6+G19</f>
        <v>12085453292.310001</v>
      </c>
      <c r="H4" s="3">
        <f>H6+H19</f>
        <v>138990340.12</v>
      </c>
      <c r="I4" s="3">
        <f>I6+I19</f>
        <v>13969251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186475</v>
      </c>
      <c r="F6" s="3">
        <f>F8+F14</f>
        <v>25638</v>
      </c>
      <c r="G6" s="3">
        <f>G8+G14</f>
        <v>11054390050.1</v>
      </c>
      <c r="H6" s="3">
        <f>H8+H14</f>
        <v>98878619.5</v>
      </c>
      <c r="I6" s="3">
        <f>I8+I14</f>
        <v>1574099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134937</v>
      </c>
      <c r="F8" s="3">
        <f>SUM(F9:F12)</f>
        <v>10638</v>
      </c>
      <c r="G8" s="3">
        <f>SUM(G9:G12)</f>
        <v>8345456038.3000002</v>
      </c>
      <c r="H8" s="3">
        <f>SUM(H9:H12)</f>
        <v>0</v>
      </c>
      <c r="I8" s="3">
        <f>SUM(I9:I12)</f>
        <v>640046</v>
      </c>
    </row>
    <row r="9" spans="1:22" x14ac:dyDescent="0.25">
      <c r="A9" s="6"/>
      <c r="B9" s="7"/>
      <c r="C9" s="6" t="s">
        <v>9</v>
      </c>
      <c r="D9" s="6" t="s">
        <v>10</v>
      </c>
      <c r="E9" s="8">
        <v>28998</v>
      </c>
      <c r="F9" s="8">
        <v>810</v>
      </c>
      <c r="G9" s="8">
        <v>3036167523</v>
      </c>
      <c r="H9" s="8">
        <v>0</v>
      </c>
      <c r="I9" s="8">
        <v>76517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46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350</v>
      </c>
      <c r="F11" s="8">
        <v>222</v>
      </c>
      <c r="G11" s="8">
        <v>1766156</v>
      </c>
      <c r="H11" s="8">
        <v>0</v>
      </c>
      <c r="I11" s="8">
        <v>16306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105589</v>
      </c>
      <c r="F12" s="11">
        <v>9606</v>
      </c>
      <c r="G12" s="11">
        <v>5307522359.3000002</v>
      </c>
      <c r="H12" s="11">
        <v>0</v>
      </c>
      <c r="I12" s="11">
        <v>547177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51538</v>
      </c>
      <c r="F14" s="3">
        <f>SUM(F15:F17)</f>
        <v>15000</v>
      </c>
      <c r="G14" s="3">
        <f>SUM(G15:G17)</f>
        <v>2708934011.8000002</v>
      </c>
      <c r="H14" s="3">
        <f>SUM(H15:H17)</f>
        <v>98878619.5</v>
      </c>
      <c r="I14" s="3">
        <f>SUM(I15:I17)</f>
        <v>934053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28142</v>
      </c>
      <c r="F15" s="8">
        <v>1000</v>
      </c>
      <c r="G15" s="8">
        <v>1474121207</v>
      </c>
      <c r="H15" s="8">
        <v>14525402.5</v>
      </c>
      <c r="I15" s="8">
        <v>200309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213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23396</v>
      </c>
      <c r="F17" s="8">
        <v>14000</v>
      </c>
      <c r="G17" s="8">
        <v>1234812804.8</v>
      </c>
      <c r="H17" s="8">
        <v>84353217</v>
      </c>
      <c r="I17" s="8">
        <v>733531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252927</v>
      </c>
      <c r="F19" s="3">
        <f>F21+F27</f>
        <v>110785</v>
      </c>
      <c r="G19" s="3">
        <f>G21+G27</f>
        <v>1031063242.21</v>
      </c>
      <c r="H19" s="3">
        <f>H21+H27</f>
        <v>40111720.620000005</v>
      </c>
      <c r="I19" s="3">
        <f>I21+I27</f>
        <v>12395152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1000</v>
      </c>
      <c r="F21" s="3">
        <f>SUM(F22:F25)</f>
        <v>1000</v>
      </c>
      <c r="G21" s="3">
        <f>SUM(G22:G25)</f>
        <v>14470000</v>
      </c>
      <c r="H21" s="3">
        <f>SUM(H22:H25)</f>
        <v>0</v>
      </c>
      <c r="I21" s="3">
        <f>SUM(I22:I25)</f>
        <v>23012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1000</v>
      </c>
      <c r="F22" s="11">
        <v>1000</v>
      </c>
      <c r="G22" s="11">
        <v>14470000</v>
      </c>
      <c r="H22" s="11">
        <v>0</v>
      </c>
      <c r="I22" s="11">
        <v>21195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1672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251927</v>
      </c>
      <c r="F27" s="3">
        <f>SUM(F28:F30)</f>
        <v>109785</v>
      </c>
      <c r="G27" s="3">
        <f>SUM(G28:G30)</f>
        <v>1016593242.21</v>
      </c>
      <c r="H27" s="3">
        <f>SUM(H28:H30)</f>
        <v>40111720.620000005</v>
      </c>
      <c r="I27" s="3">
        <f>SUM(I28:I30)</f>
        <v>12372140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142934</v>
      </c>
      <c r="F28" s="11">
        <v>49822</v>
      </c>
      <c r="G28" s="11">
        <v>481340999.83999997</v>
      </c>
      <c r="H28" s="11">
        <v>23557197.640000001</v>
      </c>
      <c r="I28" s="11">
        <v>7361998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5385</v>
      </c>
      <c r="F29" s="8">
        <v>0</v>
      </c>
      <c r="G29" s="8">
        <v>31252555.800000001</v>
      </c>
      <c r="H29" s="8">
        <v>1585835</v>
      </c>
      <c r="I29" s="8">
        <v>150956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103608</v>
      </c>
      <c r="F30" s="11">
        <v>59963</v>
      </c>
      <c r="G30" s="11">
        <v>503999686.56999999</v>
      </c>
      <c r="H30" s="11">
        <v>14968687.98</v>
      </c>
      <c r="I30" s="11">
        <v>4859186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77614</v>
      </c>
      <c r="F43" s="3">
        <f>F44+F48</f>
        <v>11447</v>
      </c>
      <c r="G43" s="3">
        <f>G44+G48</f>
        <v>687918899.5</v>
      </c>
      <c r="H43" s="3">
        <f>H44+H48</f>
        <v>1427230</v>
      </c>
      <c r="I43" s="3">
        <f>I44+I48</f>
        <v>548772</v>
      </c>
    </row>
    <row r="44" spans="1:9" x14ac:dyDescent="0.25">
      <c r="A44" s="6"/>
      <c r="B44" s="2"/>
      <c r="C44" s="2" t="s">
        <v>8</v>
      </c>
      <c r="D44" s="2"/>
      <c r="E44" s="3">
        <f>E45+E46</f>
        <v>72057</v>
      </c>
      <c r="F44" s="3">
        <f>F45+F46</f>
        <v>7311</v>
      </c>
      <c r="G44" s="3">
        <f>G45+G46</f>
        <v>686482150</v>
      </c>
      <c r="H44" s="3">
        <f>H45+H46</f>
        <v>0</v>
      </c>
      <c r="I44" s="3">
        <f>I45+I46</f>
        <v>390032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72057</v>
      </c>
      <c r="F46" s="16">
        <v>7311</v>
      </c>
      <c r="G46" s="16">
        <v>686482150</v>
      </c>
      <c r="H46" s="16">
        <v>0</v>
      </c>
      <c r="I46" s="16">
        <v>390032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5557</v>
      </c>
      <c r="F48" s="3">
        <f>F49</f>
        <v>4136</v>
      </c>
      <c r="G48" s="3">
        <f>G49</f>
        <v>1436749.5</v>
      </c>
      <c r="H48" s="3">
        <f>H49</f>
        <v>1427230</v>
      </c>
      <c r="I48" s="3">
        <f>I49</f>
        <v>158740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5557</v>
      </c>
      <c r="F49" s="11">
        <v>4136</v>
      </c>
      <c r="G49" s="11">
        <v>1436749.5</v>
      </c>
      <c r="H49" s="11">
        <v>1427230</v>
      </c>
      <c r="I49" s="11">
        <v>158740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207994</v>
      </c>
      <c r="F53" s="3">
        <f>F8+F21+F35+F44</f>
        <v>18949</v>
      </c>
      <c r="G53" s="3">
        <f>G8+G21+G35+G44</f>
        <v>9046408188.2999992</v>
      </c>
      <c r="H53" s="3">
        <f>H8+H21+H35+H44</f>
        <v>0</v>
      </c>
      <c r="I53" s="3">
        <f>I8+I21+I35+I44</f>
        <v>1053090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309022</v>
      </c>
      <c r="F54" s="3">
        <f>F14+F27+F38+F48</f>
        <v>128921</v>
      </c>
      <c r="G54" s="3">
        <f>G14+G27+G38+G48</f>
        <v>3726964003.5100002</v>
      </c>
      <c r="H54" s="3">
        <f>H14+H27+H38+H48</f>
        <v>140417570.12</v>
      </c>
      <c r="I54" s="3">
        <f>I14+I27+I38+I48</f>
        <v>13464933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517016</v>
      </c>
      <c r="F56" s="3">
        <f>F4+F34+F43</f>
        <v>147870</v>
      </c>
      <c r="G56" s="3">
        <f>G4+G34+G43</f>
        <v>12773372191.810001</v>
      </c>
      <c r="H56" s="3">
        <f>H4+H34+H43</f>
        <v>140417570.12</v>
      </c>
      <c r="I56" s="3">
        <f>I4+I34+I43</f>
        <v>14518023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2017-04-26T06:21:38Z</dcterms:modified>
</cp:coreProperties>
</file>